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I:\Interface Management\WEBSITE\Pages\resilience\building flood resilience\fwin\"/>
    </mc:Choice>
  </mc:AlternateContent>
  <xr:revisionPtr revIDLastSave="0" documentId="8_{E612BEE5-95B5-4AB5-BF12-79E277312A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 breakdown" sheetId="1" r:id="rId1"/>
  </sheets>
  <definedNames>
    <definedName name="_xlnm.Print_Area" localSheetId="0">'Summary breakdown'!$A$3:$U$38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F32" i="1"/>
  <c r="G32" i="1"/>
  <c r="H32" i="1"/>
  <c r="I32" i="1"/>
  <c r="J32" i="1"/>
  <c r="K32" i="1"/>
  <c r="L32" i="1"/>
  <c r="M32" i="1"/>
  <c r="N32" i="1"/>
  <c r="O32" i="1"/>
  <c r="P32" i="1"/>
  <c r="R32" i="1"/>
  <c r="S32" i="1"/>
  <c r="E20" i="1"/>
  <c r="F20" i="1"/>
  <c r="H20" i="1"/>
  <c r="I20" i="1"/>
  <c r="K20" i="1"/>
  <c r="L20" i="1"/>
  <c r="N20" i="1"/>
  <c r="P20" i="1"/>
  <c r="Q20" i="1"/>
  <c r="R20" i="1"/>
  <c r="T20" i="1"/>
  <c r="D6" i="1"/>
  <c r="E6" i="1"/>
  <c r="F6" i="1"/>
  <c r="I6" i="1"/>
  <c r="L6" i="1"/>
  <c r="N6" i="1"/>
  <c r="P6" i="1"/>
  <c r="T6" i="1"/>
  <c r="U34" i="1"/>
  <c r="U35" i="1"/>
  <c r="U36" i="1"/>
  <c r="U37" i="1"/>
  <c r="U38" i="1"/>
  <c r="U33" i="1"/>
  <c r="U22" i="1"/>
  <c r="U24" i="1"/>
  <c r="U27" i="1"/>
  <c r="U23" i="1"/>
  <c r="U25" i="1"/>
  <c r="U28" i="1"/>
  <c r="U26" i="1"/>
  <c r="U29" i="1"/>
  <c r="U30" i="1"/>
  <c r="U21" i="1"/>
  <c r="U10" i="1"/>
  <c r="U14" i="1"/>
  <c r="U16" i="1"/>
  <c r="U17" i="1"/>
  <c r="U9" i="1"/>
  <c r="U11" i="1"/>
  <c r="U13" i="1"/>
  <c r="U7" i="1"/>
  <c r="U12" i="1"/>
  <c r="U15" i="1"/>
  <c r="U18" i="1"/>
  <c r="U8" i="1"/>
  <c r="C32" i="1" l="1"/>
  <c r="A32" i="1"/>
  <c r="C20" i="1"/>
  <c r="A20" i="1"/>
  <c r="C6" i="1"/>
  <c r="A6" i="1"/>
  <c r="U32" i="1" l="1"/>
  <c r="U20" i="1"/>
  <c r="U6" i="1"/>
</calcChain>
</file>

<file path=xl/sharedStrings.xml><?xml version="1.0" encoding="utf-8"?>
<sst xmlns="http://schemas.openxmlformats.org/spreadsheetml/2006/main" count="58" uniqueCount="58">
  <si>
    <t>Infrastructure</t>
  </si>
  <si>
    <t>Camera</t>
  </si>
  <si>
    <t>Signage</t>
  </si>
  <si>
    <t>Repeater</t>
  </si>
  <si>
    <t>Total</t>
  </si>
  <si>
    <t>Numbers</t>
  </si>
  <si>
    <t>Burke</t>
  </si>
  <si>
    <t>Cloncurry</t>
  </si>
  <si>
    <t>Flinders</t>
  </si>
  <si>
    <t>McKinlay</t>
  </si>
  <si>
    <t>Richmond</t>
  </si>
  <si>
    <t>Carpentaria</t>
  </si>
  <si>
    <t>Croydon</t>
  </si>
  <si>
    <t>Etheridge</t>
  </si>
  <si>
    <t>Boulia</t>
  </si>
  <si>
    <t>Diamantina</t>
  </si>
  <si>
    <t>Longreach</t>
  </si>
  <si>
    <t>Winton</t>
  </si>
  <si>
    <t>Cairns</t>
  </si>
  <si>
    <t>Cassowary</t>
  </si>
  <si>
    <t>Douglas</t>
  </si>
  <si>
    <t>Mareeba</t>
  </si>
  <si>
    <t>Cook</t>
  </si>
  <si>
    <t>Lockhart River</t>
  </si>
  <si>
    <t>Pormpuraaw</t>
  </si>
  <si>
    <t>Mapoon</t>
  </si>
  <si>
    <t>Torres Strait Island</t>
  </si>
  <si>
    <t>Wujal Wujal</t>
  </si>
  <si>
    <t>Burdekin</t>
  </si>
  <si>
    <t>Charters Towers</t>
  </si>
  <si>
    <t>Hinchinbrook</t>
  </si>
  <si>
    <t>Mackay</t>
  </si>
  <si>
    <t>Townsville</t>
  </si>
  <si>
    <t>Whitsunday</t>
  </si>
  <si>
    <t>The $8 million FWIN Project was approved as part of the $242 million Category C and D Disaster Recovery Funding Arrangements (DRFA) package, jointly funded by the Australian and Queensland Governments. The project covers three areas of operation: Far North Queensland; North West Queensland; and Townsville and surrounds.</t>
  </si>
  <si>
    <t>Flood Warning Infrastructure Network (FWIN) Project</t>
  </si>
  <si>
    <t>Townsville and surrounds</t>
  </si>
  <si>
    <t>LGs by Area of Operation (AO)</t>
  </si>
  <si>
    <t>North West Queensland</t>
  </si>
  <si>
    <t>Far North Queensland</t>
  </si>
  <si>
    <t>AO &amp; LGA</t>
  </si>
  <si>
    <t>Upgrades</t>
  </si>
  <si>
    <t>Camera
Rain Gauge</t>
  </si>
  <si>
    <t>Camera
River Gauge</t>
  </si>
  <si>
    <t>Camera
Rain Gauge
River Gauge</t>
  </si>
  <si>
    <t>Camera
Rain Gauge
Signage</t>
  </si>
  <si>
    <t>Camera
River Gauge
Signage</t>
  </si>
  <si>
    <t>Camera
Signage</t>
  </si>
  <si>
    <t>Camera
Water Level</t>
  </si>
  <si>
    <t>Rain Gauge
Flow</t>
  </si>
  <si>
    <t>Rain Gauge
River Gauge</t>
  </si>
  <si>
    <t>Rain Gauge
Water Level</t>
  </si>
  <si>
    <t>River Gauge</t>
  </si>
  <si>
    <t>River Gauge
Signage</t>
  </si>
  <si>
    <t>Water Level</t>
  </si>
  <si>
    <t>Rain Gauge</t>
  </si>
  <si>
    <t>FWIN Areas of operation - Breakdown per asset type and LGA for each of the three FWIN Project Areas of Operation  (as at June 2022)</t>
  </si>
  <si>
    <t>QRA Reference CM DOC/22/16189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</si>
</sst>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color theme="0"/>
      <name val="Arial"/>
      <family val="2"/>
    </font>
    <font>
      <b/>
      <sz val="20"/>
      <color theme="0"/>
      <name val="Arial"/>
      <family val="2"/>
    </font>
    <font>
      <b/>
      <sz val="24"/>
      <color theme="0"/>
      <name val="Arial"/>
      <family val="2"/>
    </font>
    <font>
      <sz val="20"/>
      <color theme="0"/>
      <name val="Arial"/>
      <family val="2"/>
    </font>
    <font>
      <b/>
      <sz val="16"/>
      <color theme="1"/>
      <name val="Arial"/>
      <family val="2"/>
    </font>
    <font>
      <b/>
      <sz val="2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249977111117893"/>
        <bgColor theme="4" tint="0.79998168889431442"/>
      </patternFill>
    </fill>
    <fill>
      <patternFill patternType="solid">
        <fgColor rgb="FFA50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CEF4"/>
        <bgColor indexed="64"/>
      </patternFill>
    </fill>
    <fill>
      <patternFill patternType="solid">
        <fgColor rgb="FFE405F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theme="4" tint="0.79998168889431442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Alignment="1">
      <alignment horizontal="center" vertical="center"/>
    </xf>
    <xf numFmtId="0" fontId="2" fillId="5" borderId="11" xfId="1" applyFont="1" applyFill="1" applyBorder="1" applyAlignment="1">
      <alignment horizontal="center" vertical="center"/>
    </xf>
    <xf numFmtId="0" fontId="2" fillId="5" borderId="12" xfId="1" applyFont="1" applyFill="1" applyBorder="1" applyAlignment="1">
      <alignment horizontal="center" vertical="center"/>
    </xf>
    <xf numFmtId="0" fontId="2" fillId="5" borderId="15" xfId="1" applyFont="1" applyFill="1" applyBorder="1" applyAlignment="1">
      <alignment horizontal="center" vertical="center"/>
    </xf>
    <xf numFmtId="0" fontId="3" fillId="5" borderId="10" xfId="1" applyFont="1" applyFill="1" applyBorder="1" applyAlignment="1">
      <alignment horizontal="left" indent="1"/>
    </xf>
    <xf numFmtId="0" fontId="3" fillId="5" borderId="14" xfId="1" applyFont="1" applyFill="1" applyBorder="1" applyAlignment="1">
      <alignment horizontal="left" indent="1"/>
    </xf>
    <xf numFmtId="0" fontId="4" fillId="6" borderId="6" xfId="1" applyFont="1" applyFill="1" applyBorder="1" applyAlignment="1">
      <alignment horizontal="left"/>
    </xf>
    <xf numFmtId="0" fontId="4" fillId="6" borderId="7" xfId="1" applyFont="1" applyFill="1" applyBorder="1" applyAlignment="1">
      <alignment horizontal="center" vertical="center"/>
    </xf>
    <xf numFmtId="0" fontId="4" fillId="6" borderId="8" xfId="1" applyFont="1" applyFill="1" applyBorder="1" applyAlignment="1">
      <alignment horizontal="center" vertical="center"/>
    </xf>
    <xf numFmtId="0" fontId="6" fillId="7" borderId="2" xfId="1" applyFont="1" applyFill="1" applyBorder="1" applyAlignment="1">
      <alignment vertical="top" wrapText="1"/>
    </xf>
    <xf numFmtId="0" fontId="6" fillId="7" borderId="17" xfId="1" applyFont="1" applyFill="1" applyBorder="1" applyAlignment="1">
      <alignment vertical="top" wrapText="1"/>
    </xf>
    <xf numFmtId="0" fontId="6" fillId="7" borderId="17" xfId="1" applyFont="1" applyFill="1" applyBorder="1" applyAlignment="1">
      <alignment horizontal="center" vertical="top" wrapText="1"/>
    </xf>
    <xf numFmtId="0" fontId="6" fillId="7" borderId="17" xfId="1" applyFont="1" applyFill="1" applyBorder="1" applyAlignment="1">
      <alignment horizontal="center" vertical="top"/>
    </xf>
    <xf numFmtId="0" fontId="9" fillId="8" borderId="0" xfId="1" applyFont="1" applyFill="1"/>
    <xf numFmtId="0" fontId="3" fillId="10" borderId="10" xfId="1" applyFont="1" applyFill="1" applyBorder="1" applyAlignment="1">
      <alignment horizontal="left" indent="1"/>
    </xf>
    <xf numFmtId="0" fontId="2" fillId="10" borderId="11" xfId="1" applyFont="1" applyFill="1" applyBorder="1" applyAlignment="1">
      <alignment horizontal="center" vertical="center"/>
    </xf>
    <xf numFmtId="0" fontId="2" fillId="10" borderId="12" xfId="1" applyFont="1" applyFill="1" applyBorder="1" applyAlignment="1">
      <alignment horizontal="center" vertical="center"/>
    </xf>
    <xf numFmtId="0" fontId="3" fillId="10" borderId="14" xfId="1" applyFont="1" applyFill="1" applyBorder="1" applyAlignment="1">
      <alignment horizontal="left" indent="1"/>
    </xf>
    <xf numFmtId="0" fontId="2" fillId="10" borderId="15" xfId="1" applyFont="1" applyFill="1" applyBorder="1" applyAlignment="1">
      <alignment horizontal="center" vertical="center"/>
    </xf>
    <xf numFmtId="0" fontId="4" fillId="11" borderId="6" xfId="1" applyFont="1" applyFill="1" applyBorder="1" applyAlignment="1">
      <alignment horizontal="left"/>
    </xf>
    <xf numFmtId="0" fontId="4" fillId="11" borderId="7" xfId="1" applyFont="1" applyFill="1" applyBorder="1" applyAlignment="1">
      <alignment horizontal="center" vertical="center"/>
    </xf>
    <xf numFmtId="0" fontId="4" fillId="11" borderId="8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left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3" fillId="12" borderId="10" xfId="1" applyFont="1" applyFill="1" applyBorder="1" applyAlignment="1">
      <alignment horizontal="left" indent="1"/>
    </xf>
    <xf numFmtId="0" fontId="2" fillId="12" borderId="11" xfId="1" applyFont="1" applyFill="1" applyBorder="1" applyAlignment="1">
      <alignment horizontal="center" vertical="center"/>
    </xf>
    <xf numFmtId="0" fontId="2" fillId="12" borderId="12" xfId="1" applyFont="1" applyFill="1" applyBorder="1" applyAlignment="1">
      <alignment horizontal="center" vertical="center"/>
    </xf>
    <xf numFmtId="0" fontId="3" fillId="12" borderId="14" xfId="1" applyFont="1" applyFill="1" applyBorder="1" applyAlignment="1">
      <alignment horizontal="left" indent="1"/>
    </xf>
    <xf numFmtId="0" fontId="2" fillId="12" borderId="15" xfId="1" applyFont="1" applyFill="1" applyBorder="1" applyAlignment="1">
      <alignment horizontal="center" vertical="center"/>
    </xf>
    <xf numFmtId="0" fontId="2" fillId="4" borderId="13" xfId="1" applyFont="1" applyFill="1" applyBorder="1"/>
    <xf numFmtId="0" fontId="5" fillId="13" borderId="18" xfId="1" applyFont="1" applyFill="1" applyBorder="1"/>
    <xf numFmtId="0" fontId="5" fillId="13" borderId="18" xfId="1" applyFont="1" applyFill="1" applyBorder="1" applyAlignment="1">
      <alignment horizontal="center" vertical="center"/>
    </xf>
    <xf numFmtId="0" fontId="5" fillId="13" borderId="4" xfId="1" applyFont="1" applyFill="1" applyBorder="1" applyAlignment="1">
      <alignment horizontal="center" vertical="center"/>
    </xf>
    <xf numFmtId="0" fontId="5" fillId="13" borderId="18" xfId="1" applyFont="1" applyFill="1" applyBorder="1" applyAlignment="1">
      <alignment horizontal="center" vertical="center" wrapText="1"/>
    </xf>
    <xf numFmtId="0" fontId="2" fillId="12" borderId="11" xfId="1" applyFont="1" applyFill="1" applyBorder="1" applyAlignment="1">
      <alignment horizontal="center" vertical="center" wrapText="1"/>
    </xf>
    <xf numFmtId="0" fontId="2" fillId="12" borderId="15" xfId="1" applyFont="1" applyFill="1" applyBorder="1" applyAlignment="1">
      <alignment horizontal="center" vertical="center" wrapText="1"/>
    </xf>
    <xf numFmtId="0" fontId="2" fillId="5" borderId="11" xfId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4" fillId="14" borderId="7" xfId="1" applyFont="1" applyFill="1" applyBorder="1" applyAlignment="1">
      <alignment horizontal="center" vertical="center"/>
    </xf>
    <xf numFmtId="0" fontId="2" fillId="14" borderId="11" xfId="1" applyFont="1" applyFill="1" applyBorder="1" applyAlignment="1">
      <alignment horizontal="center" vertical="center"/>
    </xf>
    <xf numFmtId="0" fontId="2" fillId="14" borderId="15" xfId="1" applyFont="1" applyFill="1" applyBorder="1" applyAlignment="1">
      <alignment horizontal="center" vertical="center"/>
    </xf>
    <xf numFmtId="0" fontId="10" fillId="9" borderId="0" xfId="1" applyFont="1" applyFill="1" applyAlignment="1">
      <alignment wrapText="1"/>
    </xf>
    <xf numFmtId="0" fontId="10" fillId="9" borderId="0" xfId="0" applyFont="1" applyFill="1" applyAlignment="1">
      <alignment wrapText="1"/>
    </xf>
    <xf numFmtId="0" fontId="8" fillId="2" borderId="0" xfId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7" fillId="8" borderId="1" xfId="1" applyFont="1" applyFill="1" applyBorder="1" applyAlignment="1">
      <alignment horizontal="center"/>
    </xf>
    <xf numFmtId="0" fontId="11" fillId="0" borderId="1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colors>
    <mruColors>
      <color rgb="FFE405FB"/>
      <color rgb="FFFECEF4"/>
      <color rgb="FFCC0EF2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9"/>
  <sheetViews>
    <sheetView tabSelected="1" zoomScale="55" zoomScaleNormal="55" workbookViewId="0">
      <selection activeCell="E46" sqref="E46"/>
    </sheetView>
  </sheetViews>
  <sheetFormatPr defaultColWidth="17.7109375" defaultRowHeight="15" x14ac:dyDescent="0.25"/>
  <cols>
    <col min="1" max="1" width="17.7109375" style="1"/>
    <col min="2" max="2" width="40" style="1" bestFit="1" customWidth="1"/>
    <col min="3" max="4" width="17.7109375" style="3"/>
    <col min="5" max="5" width="17.7109375" style="41"/>
    <col min="6" max="21" width="17.7109375" style="3"/>
    <col min="22" max="16384" width="17.7109375" style="1"/>
  </cols>
  <sheetData>
    <row r="1" spans="1:21" ht="36.75" customHeight="1" x14ac:dyDescent="0.25">
      <c r="A1" s="47" t="s">
        <v>35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ht="50.25" customHeight="1" x14ac:dyDescent="0.3">
      <c r="A2" s="45" t="s">
        <v>34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1" ht="27" thickBot="1" x14ac:dyDescent="0.45">
      <c r="A3" s="16"/>
      <c r="B3" s="52" t="s">
        <v>56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1" ht="72.75" thickBot="1" x14ac:dyDescent="0.3">
      <c r="A4" s="12" t="s">
        <v>37</v>
      </c>
      <c r="B4" s="13" t="s">
        <v>0</v>
      </c>
      <c r="C4" s="14" t="s">
        <v>1</v>
      </c>
      <c r="D4" s="14" t="s">
        <v>42</v>
      </c>
      <c r="E4" s="14" t="s">
        <v>43</v>
      </c>
      <c r="F4" s="14" t="s">
        <v>44</v>
      </c>
      <c r="G4" s="14" t="s">
        <v>45</v>
      </c>
      <c r="H4" s="14" t="s">
        <v>46</v>
      </c>
      <c r="I4" s="14" t="s">
        <v>47</v>
      </c>
      <c r="J4" s="14" t="s">
        <v>48</v>
      </c>
      <c r="K4" s="14" t="s">
        <v>3</v>
      </c>
      <c r="L4" s="14" t="s">
        <v>55</v>
      </c>
      <c r="M4" s="14" t="s">
        <v>49</v>
      </c>
      <c r="N4" s="14" t="s">
        <v>50</v>
      </c>
      <c r="O4" s="14" t="s">
        <v>51</v>
      </c>
      <c r="P4" s="14" t="s">
        <v>52</v>
      </c>
      <c r="Q4" s="14" t="s">
        <v>53</v>
      </c>
      <c r="R4" s="14" t="s">
        <v>2</v>
      </c>
      <c r="S4" s="14" t="s">
        <v>54</v>
      </c>
      <c r="T4" s="14" t="s">
        <v>41</v>
      </c>
      <c r="U4" s="15" t="s">
        <v>4</v>
      </c>
    </row>
    <row r="5" spans="1:21" ht="24" thickBot="1" x14ac:dyDescent="0.4">
      <c r="A5" s="33"/>
      <c r="B5" s="34" t="s">
        <v>40</v>
      </c>
      <c r="C5" s="35"/>
      <c r="D5" s="35"/>
      <c r="E5" s="37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6" t="s">
        <v>5</v>
      </c>
    </row>
    <row r="6" spans="1:21" ht="20.25" x14ac:dyDescent="0.3">
      <c r="A6" s="49">
        <f>COUNTA(B7:B18)</f>
        <v>12</v>
      </c>
      <c r="B6" s="25" t="s">
        <v>38</v>
      </c>
      <c r="C6" s="26">
        <f>SUM(C7:C18)</f>
        <v>13</v>
      </c>
      <c r="D6" s="26">
        <f t="shared" ref="D6:T6" si="0">SUM(D7:D18)</f>
        <v>3</v>
      </c>
      <c r="E6" s="26">
        <f t="shared" si="0"/>
        <v>1</v>
      </c>
      <c r="F6" s="26">
        <f t="shared" si="0"/>
        <v>6</v>
      </c>
      <c r="G6" s="42"/>
      <c r="H6" s="42"/>
      <c r="I6" s="26">
        <f t="shared" si="0"/>
        <v>1</v>
      </c>
      <c r="J6" s="42"/>
      <c r="K6" s="42"/>
      <c r="L6" s="26">
        <f t="shared" si="0"/>
        <v>26</v>
      </c>
      <c r="M6" s="42"/>
      <c r="N6" s="26">
        <f t="shared" si="0"/>
        <v>13</v>
      </c>
      <c r="O6" s="42"/>
      <c r="P6" s="26">
        <f t="shared" si="0"/>
        <v>4</v>
      </c>
      <c r="Q6" s="42"/>
      <c r="R6" s="42"/>
      <c r="S6" s="42"/>
      <c r="T6" s="26">
        <f t="shared" si="0"/>
        <v>7</v>
      </c>
      <c r="U6" s="27">
        <f t="shared" ref="U6" si="1">SUM(U7:U18)</f>
        <v>74</v>
      </c>
    </row>
    <row r="7" spans="1:21" s="2" customFormat="1" ht="15.75" x14ac:dyDescent="0.25">
      <c r="A7" s="50"/>
      <c r="B7" s="28" t="s">
        <v>14</v>
      </c>
      <c r="C7" s="29">
        <v>1</v>
      </c>
      <c r="D7" s="29">
        <v>1</v>
      </c>
      <c r="E7" s="38">
        <v>1</v>
      </c>
      <c r="F7" s="29">
        <v>1</v>
      </c>
      <c r="G7" s="43"/>
      <c r="H7" s="43"/>
      <c r="I7" s="29"/>
      <c r="J7" s="43"/>
      <c r="K7" s="43"/>
      <c r="L7" s="29">
        <v>1</v>
      </c>
      <c r="M7" s="43"/>
      <c r="N7" s="29">
        <v>2</v>
      </c>
      <c r="O7" s="43"/>
      <c r="P7" s="29">
        <v>1</v>
      </c>
      <c r="Q7" s="43"/>
      <c r="R7" s="43"/>
      <c r="S7" s="43"/>
      <c r="T7" s="29">
        <v>7</v>
      </c>
      <c r="U7" s="30">
        <f t="shared" ref="U7:U18" si="2">SUM(C7:T7)</f>
        <v>15</v>
      </c>
    </row>
    <row r="8" spans="1:21" s="2" customFormat="1" ht="15.75" x14ac:dyDescent="0.25">
      <c r="A8" s="50"/>
      <c r="B8" s="28" t="s">
        <v>6</v>
      </c>
      <c r="C8" s="29">
        <v>1</v>
      </c>
      <c r="D8" s="29"/>
      <c r="E8" s="38"/>
      <c r="F8" s="29"/>
      <c r="G8" s="43"/>
      <c r="H8" s="43"/>
      <c r="I8" s="29"/>
      <c r="J8" s="43"/>
      <c r="K8" s="43"/>
      <c r="L8" s="29">
        <v>4</v>
      </c>
      <c r="M8" s="43"/>
      <c r="N8" s="29">
        <v>8</v>
      </c>
      <c r="O8" s="43"/>
      <c r="P8" s="29">
        <v>1</v>
      </c>
      <c r="Q8" s="43"/>
      <c r="R8" s="43"/>
      <c r="S8" s="43"/>
      <c r="T8" s="29"/>
      <c r="U8" s="30">
        <f t="shared" si="2"/>
        <v>14</v>
      </c>
    </row>
    <row r="9" spans="1:21" s="2" customFormat="1" ht="15.75" x14ac:dyDescent="0.25">
      <c r="A9" s="50"/>
      <c r="B9" s="28" t="s">
        <v>11</v>
      </c>
      <c r="C9" s="29">
        <v>2</v>
      </c>
      <c r="D9" s="29"/>
      <c r="E9" s="38"/>
      <c r="F9" s="29"/>
      <c r="G9" s="43"/>
      <c r="H9" s="43"/>
      <c r="I9" s="29"/>
      <c r="J9" s="43"/>
      <c r="K9" s="43"/>
      <c r="L9" s="29">
        <v>10</v>
      </c>
      <c r="M9" s="43"/>
      <c r="N9" s="29">
        <v>1</v>
      </c>
      <c r="O9" s="43"/>
      <c r="P9" s="29"/>
      <c r="Q9" s="43"/>
      <c r="R9" s="43"/>
      <c r="S9" s="43"/>
      <c r="T9" s="29"/>
      <c r="U9" s="30">
        <f t="shared" si="2"/>
        <v>13</v>
      </c>
    </row>
    <row r="10" spans="1:21" s="2" customFormat="1" ht="15.75" x14ac:dyDescent="0.25">
      <c r="A10" s="50"/>
      <c r="B10" s="28" t="s">
        <v>7</v>
      </c>
      <c r="C10" s="29"/>
      <c r="D10" s="29">
        <v>2</v>
      </c>
      <c r="E10" s="38"/>
      <c r="F10" s="29"/>
      <c r="G10" s="43"/>
      <c r="H10" s="43"/>
      <c r="I10" s="29"/>
      <c r="J10" s="43"/>
      <c r="K10" s="43"/>
      <c r="L10" s="29">
        <v>5</v>
      </c>
      <c r="M10" s="43"/>
      <c r="N10" s="29">
        <v>1</v>
      </c>
      <c r="O10" s="43"/>
      <c r="P10" s="29"/>
      <c r="Q10" s="43"/>
      <c r="R10" s="43"/>
      <c r="S10" s="43"/>
      <c r="T10" s="29"/>
      <c r="U10" s="30">
        <f t="shared" si="2"/>
        <v>8</v>
      </c>
    </row>
    <row r="11" spans="1:21" s="2" customFormat="1" ht="15.75" x14ac:dyDescent="0.25">
      <c r="A11" s="50"/>
      <c r="B11" s="28" t="s">
        <v>12</v>
      </c>
      <c r="C11" s="29"/>
      <c r="D11" s="29"/>
      <c r="E11" s="38"/>
      <c r="F11" s="29"/>
      <c r="G11" s="43"/>
      <c r="H11" s="43"/>
      <c r="I11" s="29"/>
      <c r="J11" s="43"/>
      <c r="K11" s="43"/>
      <c r="L11" s="29"/>
      <c r="M11" s="43"/>
      <c r="N11" s="29"/>
      <c r="O11" s="43"/>
      <c r="P11" s="29">
        <v>1</v>
      </c>
      <c r="Q11" s="43"/>
      <c r="R11" s="43"/>
      <c r="S11" s="43"/>
      <c r="T11" s="29"/>
      <c r="U11" s="30">
        <f t="shared" si="2"/>
        <v>1</v>
      </c>
    </row>
    <row r="12" spans="1:21" s="2" customFormat="1" ht="15.75" x14ac:dyDescent="0.25">
      <c r="A12" s="53"/>
      <c r="B12" s="28" t="s">
        <v>15</v>
      </c>
      <c r="C12" s="29">
        <v>1</v>
      </c>
      <c r="D12" s="29"/>
      <c r="E12" s="38"/>
      <c r="F12" s="29">
        <v>1</v>
      </c>
      <c r="G12" s="43"/>
      <c r="H12" s="43"/>
      <c r="I12" s="29"/>
      <c r="J12" s="43"/>
      <c r="K12" s="43"/>
      <c r="L12" s="29"/>
      <c r="M12" s="43"/>
      <c r="N12" s="29"/>
      <c r="O12" s="43"/>
      <c r="P12" s="29"/>
      <c r="Q12" s="43"/>
      <c r="R12" s="43"/>
      <c r="S12" s="43"/>
      <c r="T12" s="29"/>
      <c r="U12" s="30">
        <f t="shared" si="2"/>
        <v>2</v>
      </c>
    </row>
    <row r="13" spans="1:21" s="2" customFormat="1" ht="15.75" x14ac:dyDescent="0.25">
      <c r="A13" s="53"/>
      <c r="B13" s="28" t="s">
        <v>13</v>
      </c>
      <c r="C13" s="29">
        <v>2</v>
      </c>
      <c r="D13" s="29"/>
      <c r="E13" s="38"/>
      <c r="F13" s="29">
        <v>1</v>
      </c>
      <c r="G13" s="43"/>
      <c r="H13" s="43"/>
      <c r="I13" s="29"/>
      <c r="J13" s="43"/>
      <c r="K13" s="43"/>
      <c r="L13" s="29"/>
      <c r="M13" s="43"/>
      <c r="N13" s="29"/>
      <c r="O13" s="43"/>
      <c r="P13" s="29"/>
      <c r="Q13" s="43"/>
      <c r="R13" s="43"/>
      <c r="S13" s="43"/>
      <c r="T13" s="29"/>
      <c r="U13" s="30">
        <f t="shared" si="2"/>
        <v>3</v>
      </c>
    </row>
    <row r="14" spans="1:21" s="2" customFormat="1" ht="15.75" x14ac:dyDescent="0.25">
      <c r="A14" s="53"/>
      <c r="B14" s="28" t="s">
        <v>8</v>
      </c>
      <c r="C14" s="29">
        <v>2</v>
      </c>
      <c r="D14" s="29"/>
      <c r="E14" s="38"/>
      <c r="F14" s="29">
        <v>1</v>
      </c>
      <c r="G14" s="43"/>
      <c r="H14" s="43"/>
      <c r="I14" s="29"/>
      <c r="J14" s="43"/>
      <c r="K14" s="43"/>
      <c r="L14" s="29">
        <v>1</v>
      </c>
      <c r="M14" s="43"/>
      <c r="N14" s="29"/>
      <c r="O14" s="43"/>
      <c r="P14" s="29"/>
      <c r="Q14" s="43"/>
      <c r="R14" s="43"/>
      <c r="S14" s="43"/>
      <c r="T14" s="29"/>
      <c r="U14" s="30">
        <f t="shared" si="2"/>
        <v>4</v>
      </c>
    </row>
    <row r="15" spans="1:21" s="2" customFormat="1" ht="15.75" x14ac:dyDescent="0.25">
      <c r="A15" s="53"/>
      <c r="B15" s="28" t="s">
        <v>16</v>
      </c>
      <c r="C15" s="29">
        <v>2</v>
      </c>
      <c r="D15" s="29"/>
      <c r="E15" s="38"/>
      <c r="F15" s="29"/>
      <c r="G15" s="43"/>
      <c r="H15" s="43"/>
      <c r="I15" s="29"/>
      <c r="J15" s="43"/>
      <c r="K15" s="43"/>
      <c r="L15" s="29"/>
      <c r="M15" s="43"/>
      <c r="N15" s="29"/>
      <c r="O15" s="43"/>
      <c r="P15" s="29">
        <v>1</v>
      </c>
      <c r="Q15" s="43"/>
      <c r="R15" s="43"/>
      <c r="S15" s="43"/>
      <c r="T15" s="29"/>
      <c r="U15" s="30">
        <f t="shared" si="2"/>
        <v>3</v>
      </c>
    </row>
    <row r="16" spans="1:21" s="2" customFormat="1" ht="15.75" x14ac:dyDescent="0.25">
      <c r="A16" s="53"/>
      <c r="B16" s="28" t="s">
        <v>9</v>
      </c>
      <c r="C16" s="29">
        <v>1</v>
      </c>
      <c r="D16" s="29"/>
      <c r="E16" s="38"/>
      <c r="F16" s="29">
        <v>1</v>
      </c>
      <c r="G16" s="43"/>
      <c r="H16" s="43"/>
      <c r="I16" s="29">
        <v>1</v>
      </c>
      <c r="J16" s="43"/>
      <c r="K16" s="43"/>
      <c r="L16" s="29">
        <v>2</v>
      </c>
      <c r="M16" s="43"/>
      <c r="N16" s="29"/>
      <c r="O16" s="43"/>
      <c r="P16" s="29"/>
      <c r="Q16" s="43"/>
      <c r="R16" s="43"/>
      <c r="S16" s="43"/>
      <c r="T16" s="29"/>
      <c r="U16" s="30">
        <f t="shared" si="2"/>
        <v>5</v>
      </c>
    </row>
    <row r="17" spans="1:21" s="2" customFormat="1" ht="15.75" x14ac:dyDescent="0.25">
      <c r="A17" s="53"/>
      <c r="B17" s="28" t="s">
        <v>10</v>
      </c>
      <c r="C17" s="29"/>
      <c r="D17" s="29"/>
      <c r="E17" s="38"/>
      <c r="F17" s="29"/>
      <c r="G17" s="43"/>
      <c r="H17" s="43"/>
      <c r="I17" s="29"/>
      <c r="J17" s="43"/>
      <c r="K17" s="43"/>
      <c r="L17" s="29">
        <v>3</v>
      </c>
      <c r="M17" s="43"/>
      <c r="N17" s="29">
        <v>1</v>
      </c>
      <c r="O17" s="43"/>
      <c r="P17" s="29"/>
      <c r="Q17" s="43"/>
      <c r="R17" s="43"/>
      <c r="S17" s="43"/>
      <c r="T17" s="29"/>
      <c r="U17" s="30">
        <f t="shared" si="2"/>
        <v>4</v>
      </c>
    </row>
    <row r="18" spans="1:21" s="2" customFormat="1" ht="16.5" thickBot="1" x14ac:dyDescent="0.3">
      <c r="A18" s="53"/>
      <c r="B18" s="31" t="s">
        <v>17</v>
      </c>
      <c r="C18" s="32">
        <v>1</v>
      </c>
      <c r="D18" s="32"/>
      <c r="E18" s="39"/>
      <c r="F18" s="32">
        <v>1</v>
      </c>
      <c r="G18" s="44"/>
      <c r="H18" s="44"/>
      <c r="I18" s="32"/>
      <c r="J18" s="44"/>
      <c r="K18" s="44"/>
      <c r="L18" s="32"/>
      <c r="M18" s="44"/>
      <c r="N18" s="32"/>
      <c r="O18" s="44"/>
      <c r="P18" s="32"/>
      <c r="Q18" s="44"/>
      <c r="R18" s="44"/>
      <c r="S18" s="44"/>
      <c r="T18" s="32"/>
      <c r="U18" s="30">
        <f t="shared" si="2"/>
        <v>2</v>
      </c>
    </row>
    <row r="19" spans="1:21" ht="15.75" thickBot="1" x14ac:dyDescent="0.3">
      <c r="A19" s="54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</row>
    <row r="20" spans="1:21" ht="20.25" x14ac:dyDescent="0.3">
      <c r="A20" s="49">
        <f>COUNTA(B21:B30)</f>
        <v>10</v>
      </c>
      <c r="B20" s="22" t="s">
        <v>39</v>
      </c>
      <c r="C20" s="23">
        <f>SUM(C21:C30)</f>
        <v>10</v>
      </c>
      <c r="D20" s="42"/>
      <c r="E20" s="23">
        <f t="shared" ref="E20:T20" si="3">SUM(E21:E30)</f>
        <v>2</v>
      </c>
      <c r="F20" s="23">
        <f t="shared" si="3"/>
        <v>1</v>
      </c>
      <c r="G20" s="42"/>
      <c r="H20" s="23">
        <f t="shared" si="3"/>
        <v>1</v>
      </c>
      <c r="I20" s="23">
        <f t="shared" si="3"/>
        <v>2</v>
      </c>
      <c r="J20" s="42"/>
      <c r="K20" s="23">
        <f t="shared" si="3"/>
        <v>1</v>
      </c>
      <c r="L20" s="23">
        <f t="shared" si="3"/>
        <v>20</v>
      </c>
      <c r="M20" s="42"/>
      <c r="N20" s="23">
        <f t="shared" si="3"/>
        <v>1</v>
      </c>
      <c r="O20" s="42"/>
      <c r="P20" s="23">
        <f t="shared" si="3"/>
        <v>4</v>
      </c>
      <c r="Q20" s="23">
        <f t="shared" si="3"/>
        <v>1</v>
      </c>
      <c r="R20" s="23">
        <f t="shared" si="3"/>
        <v>1</v>
      </c>
      <c r="S20" s="42"/>
      <c r="T20" s="23">
        <f t="shared" si="3"/>
        <v>1</v>
      </c>
      <c r="U20" s="24">
        <f t="shared" ref="U20" si="4">SUM(U21:U30)</f>
        <v>45</v>
      </c>
    </row>
    <row r="21" spans="1:21" s="2" customFormat="1" ht="15.75" x14ac:dyDescent="0.25">
      <c r="A21" s="50"/>
      <c r="B21" s="17" t="s">
        <v>18</v>
      </c>
      <c r="C21" s="18">
        <v>3</v>
      </c>
      <c r="D21" s="43"/>
      <c r="E21" s="18"/>
      <c r="F21" s="18"/>
      <c r="G21" s="43"/>
      <c r="H21" s="18">
        <v>1</v>
      </c>
      <c r="I21" s="18"/>
      <c r="J21" s="43"/>
      <c r="K21" s="18">
        <v>1</v>
      </c>
      <c r="L21" s="18">
        <v>1</v>
      </c>
      <c r="M21" s="43"/>
      <c r="N21" s="18"/>
      <c r="O21" s="43"/>
      <c r="P21" s="18">
        <v>1</v>
      </c>
      <c r="Q21" s="18"/>
      <c r="R21" s="18"/>
      <c r="S21" s="43"/>
      <c r="T21" s="18">
        <v>1</v>
      </c>
      <c r="U21" s="19">
        <f t="shared" ref="U21:U30" si="5">SUM(C21:T21)</f>
        <v>8</v>
      </c>
    </row>
    <row r="22" spans="1:21" s="2" customFormat="1" ht="15.75" x14ac:dyDescent="0.25">
      <c r="A22" s="50"/>
      <c r="B22" s="17" t="s">
        <v>19</v>
      </c>
      <c r="C22" s="18">
        <v>1</v>
      </c>
      <c r="D22" s="43"/>
      <c r="E22" s="18"/>
      <c r="F22" s="18"/>
      <c r="G22" s="43"/>
      <c r="H22" s="18"/>
      <c r="I22" s="18">
        <v>1</v>
      </c>
      <c r="J22" s="43"/>
      <c r="K22" s="18"/>
      <c r="L22" s="18">
        <v>1</v>
      </c>
      <c r="M22" s="43"/>
      <c r="N22" s="18"/>
      <c r="O22" s="43"/>
      <c r="P22" s="18">
        <v>1</v>
      </c>
      <c r="Q22" s="18">
        <v>1</v>
      </c>
      <c r="R22" s="18"/>
      <c r="S22" s="43"/>
      <c r="T22" s="18"/>
      <c r="U22" s="19">
        <f t="shared" si="5"/>
        <v>5</v>
      </c>
    </row>
    <row r="23" spans="1:21" s="2" customFormat="1" ht="15.75" x14ac:dyDescent="0.25">
      <c r="A23" s="50"/>
      <c r="B23" s="17" t="s">
        <v>22</v>
      </c>
      <c r="C23" s="18">
        <v>5</v>
      </c>
      <c r="D23" s="43"/>
      <c r="E23" s="18">
        <v>1</v>
      </c>
      <c r="F23" s="18">
        <v>1</v>
      </c>
      <c r="G23" s="43"/>
      <c r="H23" s="18"/>
      <c r="I23" s="18">
        <v>1</v>
      </c>
      <c r="J23" s="43"/>
      <c r="K23" s="18"/>
      <c r="L23" s="18">
        <v>1</v>
      </c>
      <c r="M23" s="43"/>
      <c r="N23" s="18"/>
      <c r="O23" s="43"/>
      <c r="P23" s="18"/>
      <c r="Q23" s="18"/>
      <c r="R23" s="18">
        <v>1</v>
      </c>
      <c r="S23" s="43"/>
      <c r="T23" s="18"/>
      <c r="U23" s="19">
        <f t="shared" si="5"/>
        <v>10</v>
      </c>
    </row>
    <row r="24" spans="1:21" s="2" customFormat="1" ht="15.75" x14ac:dyDescent="0.25">
      <c r="A24" s="50"/>
      <c r="B24" s="17" t="s">
        <v>20</v>
      </c>
      <c r="C24" s="18"/>
      <c r="D24" s="43"/>
      <c r="E24" s="18"/>
      <c r="F24" s="18"/>
      <c r="G24" s="43"/>
      <c r="H24" s="18"/>
      <c r="I24" s="18"/>
      <c r="J24" s="43"/>
      <c r="K24" s="18"/>
      <c r="L24" s="18">
        <v>4</v>
      </c>
      <c r="M24" s="43"/>
      <c r="N24" s="18"/>
      <c r="O24" s="43"/>
      <c r="P24" s="18">
        <v>1</v>
      </c>
      <c r="Q24" s="18"/>
      <c r="R24" s="18"/>
      <c r="S24" s="43"/>
      <c r="T24" s="18"/>
      <c r="U24" s="19">
        <f t="shared" si="5"/>
        <v>5</v>
      </c>
    </row>
    <row r="25" spans="1:21" s="2" customFormat="1" ht="15.75" x14ac:dyDescent="0.25">
      <c r="A25" s="50"/>
      <c r="B25" s="17" t="s">
        <v>23</v>
      </c>
      <c r="C25" s="18">
        <v>1</v>
      </c>
      <c r="D25" s="43"/>
      <c r="E25" s="18"/>
      <c r="F25" s="18"/>
      <c r="G25" s="43"/>
      <c r="H25" s="18"/>
      <c r="I25" s="18"/>
      <c r="J25" s="43"/>
      <c r="K25" s="18"/>
      <c r="L25" s="18"/>
      <c r="M25" s="43"/>
      <c r="N25" s="18"/>
      <c r="O25" s="43"/>
      <c r="P25" s="18"/>
      <c r="Q25" s="18"/>
      <c r="R25" s="18"/>
      <c r="S25" s="43"/>
      <c r="T25" s="18"/>
      <c r="U25" s="19">
        <f t="shared" si="5"/>
        <v>1</v>
      </c>
    </row>
    <row r="26" spans="1:21" s="2" customFormat="1" ht="15.75" x14ac:dyDescent="0.25">
      <c r="A26" s="50"/>
      <c r="B26" s="17" t="s">
        <v>25</v>
      </c>
      <c r="C26" s="18"/>
      <c r="D26" s="43"/>
      <c r="E26" s="18"/>
      <c r="F26" s="18"/>
      <c r="G26" s="43"/>
      <c r="H26" s="18"/>
      <c r="I26" s="18"/>
      <c r="J26" s="43"/>
      <c r="K26" s="18"/>
      <c r="L26" s="18">
        <v>1</v>
      </c>
      <c r="M26" s="43"/>
      <c r="N26" s="18"/>
      <c r="O26" s="43"/>
      <c r="P26" s="18"/>
      <c r="Q26" s="18"/>
      <c r="R26" s="18"/>
      <c r="S26" s="43"/>
      <c r="T26" s="18"/>
      <c r="U26" s="19">
        <f t="shared" si="5"/>
        <v>1</v>
      </c>
    </row>
    <row r="27" spans="1:21" s="2" customFormat="1" ht="15.75" x14ac:dyDescent="0.25">
      <c r="A27" s="50"/>
      <c r="B27" s="17" t="s">
        <v>21</v>
      </c>
      <c r="C27" s="18"/>
      <c r="D27" s="43"/>
      <c r="E27" s="18"/>
      <c r="F27" s="18"/>
      <c r="G27" s="43"/>
      <c r="H27" s="18"/>
      <c r="I27" s="18"/>
      <c r="J27" s="43"/>
      <c r="K27" s="18"/>
      <c r="L27" s="18">
        <v>5</v>
      </c>
      <c r="M27" s="43"/>
      <c r="N27" s="18">
        <v>1</v>
      </c>
      <c r="O27" s="43"/>
      <c r="P27" s="18">
        <v>1</v>
      </c>
      <c r="Q27" s="18"/>
      <c r="R27" s="18"/>
      <c r="S27" s="43"/>
      <c r="T27" s="18"/>
      <c r="U27" s="19">
        <f t="shared" si="5"/>
        <v>7</v>
      </c>
    </row>
    <row r="28" spans="1:21" s="2" customFormat="1" ht="15.75" x14ac:dyDescent="0.25">
      <c r="A28" s="50"/>
      <c r="B28" s="17" t="s">
        <v>24</v>
      </c>
      <c r="C28" s="18"/>
      <c r="D28" s="43"/>
      <c r="E28" s="18"/>
      <c r="F28" s="18"/>
      <c r="G28" s="43"/>
      <c r="H28" s="18"/>
      <c r="I28" s="18"/>
      <c r="J28" s="43"/>
      <c r="K28" s="18"/>
      <c r="L28" s="18">
        <v>1</v>
      </c>
      <c r="M28" s="43"/>
      <c r="N28" s="18"/>
      <c r="O28" s="43"/>
      <c r="P28" s="18"/>
      <c r="Q28" s="18"/>
      <c r="R28" s="18"/>
      <c r="S28" s="43"/>
      <c r="T28" s="18"/>
      <c r="U28" s="19">
        <f t="shared" si="5"/>
        <v>1</v>
      </c>
    </row>
    <row r="29" spans="1:21" s="2" customFormat="1" ht="15.75" x14ac:dyDescent="0.25">
      <c r="A29" s="50"/>
      <c r="B29" s="17" t="s">
        <v>26</v>
      </c>
      <c r="C29" s="18"/>
      <c r="D29" s="43"/>
      <c r="E29" s="18"/>
      <c r="F29" s="18"/>
      <c r="G29" s="43"/>
      <c r="H29" s="18"/>
      <c r="I29" s="18"/>
      <c r="J29" s="43"/>
      <c r="K29" s="18"/>
      <c r="L29" s="18">
        <v>5</v>
      </c>
      <c r="M29" s="43"/>
      <c r="N29" s="18"/>
      <c r="O29" s="43"/>
      <c r="P29" s="18"/>
      <c r="Q29" s="18"/>
      <c r="R29" s="18"/>
      <c r="S29" s="43"/>
      <c r="T29" s="18"/>
      <c r="U29" s="19">
        <f t="shared" si="5"/>
        <v>5</v>
      </c>
    </row>
    <row r="30" spans="1:21" s="2" customFormat="1" ht="16.5" thickBot="1" x14ac:dyDescent="0.3">
      <c r="A30" s="51"/>
      <c r="B30" s="20" t="s">
        <v>27</v>
      </c>
      <c r="C30" s="21"/>
      <c r="D30" s="44"/>
      <c r="E30" s="21">
        <v>1</v>
      </c>
      <c r="F30" s="21"/>
      <c r="G30" s="44"/>
      <c r="H30" s="21"/>
      <c r="I30" s="21"/>
      <c r="J30" s="44"/>
      <c r="K30" s="21"/>
      <c r="L30" s="21">
        <v>1</v>
      </c>
      <c r="M30" s="44"/>
      <c r="N30" s="21"/>
      <c r="O30" s="44"/>
      <c r="P30" s="21"/>
      <c r="Q30" s="21"/>
      <c r="R30" s="21"/>
      <c r="S30" s="44"/>
      <c r="T30" s="21"/>
      <c r="U30" s="19">
        <f t="shared" si="5"/>
        <v>2</v>
      </c>
    </row>
    <row r="31" spans="1:21" ht="15.75" thickBot="1" x14ac:dyDescent="0.3">
      <c r="A31" s="54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</row>
    <row r="32" spans="1:21" ht="20.25" x14ac:dyDescent="0.3">
      <c r="A32" s="49">
        <f>COUNTA(B33:B38)</f>
        <v>6</v>
      </c>
      <c r="B32" s="9" t="s">
        <v>36</v>
      </c>
      <c r="C32" s="10">
        <f t="shared" ref="C32:S32" si="6">SUM(C33:C38)</f>
        <v>10</v>
      </c>
      <c r="D32" s="42"/>
      <c r="E32" s="10">
        <f t="shared" si="6"/>
        <v>1</v>
      </c>
      <c r="F32" s="10">
        <f t="shared" si="6"/>
        <v>3</v>
      </c>
      <c r="G32" s="10">
        <f t="shared" si="6"/>
        <v>1</v>
      </c>
      <c r="H32" s="10">
        <f t="shared" si="6"/>
        <v>2</v>
      </c>
      <c r="I32" s="10">
        <f t="shared" si="6"/>
        <v>1</v>
      </c>
      <c r="J32" s="10">
        <f t="shared" si="6"/>
        <v>1</v>
      </c>
      <c r="K32" s="10">
        <f t="shared" si="6"/>
        <v>2</v>
      </c>
      <c r="L32" s="10">
        <f t="shared" si="6"/>
        <v>18</v>
      </c>
      <c r="M32" s="10">
        <f t="shared" si="6"/>
        <v>1</v>
      </c>
      <c r="N32" s="10">
        <f t="shared" si="6"/>
        <v>3</v>
      </c>
      <c r="O32" s="10">
        <f t="shared" si="6"/>
        <v>1</v>
      </c>
      <c r="P32" s="10">
        <f t="shared" si="6"/>
        <v>6</v>
      </c>
      <c r="Q32" s="42"/>
      <c r="R32" s="10">
        <f t="shared" si="6"/>
        <v>2</v>
      </c>
      <c r="S32" s="10">
        <f t="shared" si="6"/>
        <v>9</v>
      </c>
      <c r="T32" s="42"/>
      <c r="U32" s="11">
        <f>SUM(U33:U38)</f>
        <v>61</v>
      </c>
    </row>
    <row r="33" spans="1:21" s="2" customFormat="1" ht="15.75" x14ac:dyDescent="0.25">
      <c r="A33" s="50"/>
      <c r="B33" s="7" t="s">
        <v>28</v>
      </c>
      <c r="C33" s="4"/>
      <c r="D33" s="43"/>
      <c r="E33" s="4"/>
      <c r="F33" s="4"/>
      <c r="G33" s="4"/>
      <c r="H33" s="4"/>
      <c r="I33" s="4"/>
      <c r="J33" s="4"/>
      <c r="K33" s="4">
        <v>1</v>
      </c>
      <c r="L33" s="4"/>
      <c r="M33" s="4"/>
      <c r="N33" s="4"/>
      <c r="O33" s="4"/>
      <c r="P33" s="4"/>
      <c r="Q33" s="43"/>
      <c r="R33" s="4"/>
      <c r="S33" s="4"/>
      <c r="T33" s="43"/>
      <c r="U33" s="5">
        <f t="shared" ref="U33:U38" si="7">SUM(C33:T33)</f>
        <v>1</v>
      </c>
    </row>
    <row r="34" spans="1:21" s="2" customFormat="1" ht="15.75" x14ac:dyDescent="0.25">
      <c r="A34" s="50"/>
      <c r="B34" s="7" t="s">
        <v>29</v>
      </c>
      <c r="C34" s="4">
        <v>1</v>
      </c>
      <c r="D34" s="43"/>
      <c r="E34" s="4"/>
      <c r="F34" s="4">
        <v>3</v>
      </c>
      <c r="G34" s="4"/>
      <c r="H34" s="4"/>
      <c r="I34" s="4"/>
      <c r="J34" s="4"/>
      <c r="K34" s="4"/>
      <c r="L34" s="4">
        <v>11</v>
      </c>
      <c r="M34" s="4"/>
      <c r="N34" s="4"/>
      <c r="O34" s="4"/>
      <c r="P34" s="4">
        <v>3</v>
      </c>
      <c r="Q34" s="43"/>
      <c r="R34" s="4"/>
      <c r="S34" s="4"/>
      <c r="T34" s="43"/>
      <c r="U34" s="5">
        <f t="shared" si="7"/>
        <v>18</v>
      </c>
    </row>
    <row r="35" spans="1:21" s="2" customFormat="1" ht="15.75" x14ac:dyDescent="0.25">
      <c r="A35" s="50"/>
      <c r="B35" s="7" t="s">
        <v>30</v>
      </c>
      <c r="C35" s="4">
        <v>1</v>
      </c>
      <c r="D35" s="43"/>
      <c r="E35" s="4"/>
      <c r="F35" s="4"/>
      <c r="G35" s="40">
        <v>1</v>
      </c>
      <c r="H35" s="4">
        <v>2</v>
      </c>
      <c r="I35" s="4">
        <v>1</v>
      </c>
      <c r="J35" s="4"/>
      <c r="K35" s="4"/>
      <c r="L35" s="4">
        <v>2</v>
      </c>
      <c r="M35" s="4"/>
      <c r="N35" s="4"/>
      <c r="O35" s="4"/>
      <c r="P35" s="4">
        <v>1</v>
      </c>
      <c r="Q35" s="43"/>
      <c r="R35" s="4">
        <v>1</v>
      </c>
      <c r="S35" s="4"/>
      <c r="T35" s="43"/>
      <c r="U35" s="5">
        <f t="shared" si="7"/>
        <v>9</v>
      </c>
    </row>
    <row r="36" spans="1:21" s="2" customFormat="1" ht="15.75" x14ac:dyDescent="0.25">
      <c r="A36" s="50"/>
      <c r="B36" s="7" t="s">
        <v>31</v>
      </c>
      <c r="C36" s="4"/>
      <c r="D36" s="43"/>
      <c r="E36" s="4">
        <v>1</v>
      </c>
      <c r="F36" s="4"/>
      <c r="G36" s="4"/>
      <c r="H36" s="4"/>
      <c r="I36" s="4"/>
      <c r="J36" s="4"/>
      <c r="K36" s="4">
        <v>1</v>
      </c>
      <c r="L36" s="4"/>
      <c r="M36" s="4"/>
      <c r="N36" s="4">
        <v>1</v>
      </c>
      <c r="O36" s="4"/>
      <c r="P36" s="4">
        <v>1</v>
      </c>
      <c r="Q36" s="43"/>
      <c r="R36" s="4"/>
      <c r="S36" s="4"/>
      <c r="T36" s="43"/>
      <c r="U36" s="5">
        <f t="shared" si="7"/>
        <v>4</v>
      </c>
    </row>
    <row r="37" spans="1:21" s="2" customFormat="1" ht="15.75" x14ac:dyDescent="0.25">
      <c r="A37" s="50"/>
      <c r="B37" s="7" t="s">
        <v>32</v>
      </c>
      <c r="C37" s="4">
        <v>2</v>
      </c>
      <c r="D37" s="43"/>
      <c r="E37" s="4"/>
      <c r="F37" s="4"/>
      <c r="G37" s="4"/>
      <c r="H37" s="4"/>
      <c r="I37" s="4"/>
      <c r="J37" s="4">
        <v>1</v>
      </c>
      <c r="K37" s="4"/>
      <c r="L37" s="4">
        <v>5</v>
      </c>
      <c r="M37" s="4">
        <v>1</v>
      </c>
      <c r="N37" s="4">
        <v>2</v>
      </c>
      <c r="O37" s="4">
        <v>1</v>
      </c>
      <c r="P37" s="4">
        <v>1</v>
      </c>
      <c r="Q37" s="43"/>
      <c r="R37" s="4"/>
      <c r="S37" s="4">
        <v>9</v>
      </c>
      <c r="T37" s="43"/>
      <c r="U37" s="5">
        <f t="shared" si="7"/>
        <v>22</v>
      </c>
    </row>
    <row r="38" spans="1:21" s="2" customFormat="1" ht="16.5" thickBot="1" x14ac:dyDescent="0.3">
      <c r="A38" s="51"/>
      <c r="B38" s="8" t="s">
        <v>33</v>
      </c>
      <c r="C38" s="6">
        <v>6</v>
      </c>
      <c r="D38" s="44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44"/>
      <c r="R38" s="6">
        <v>1</v>
      </c>
      <c r="S38" s="6"/>
      <c r="T38" s="44"/>
      <c r="U38" s="5">
        <f t="shared" si="7"/>
        <v>7</v>
      </c>
    </row>
    <row r="39" spans="1:21" x14ac:dyDescent="0.25">
      <c r="A39" s="1" t="s">
        <v>57</v>
      </c>
    </row>
  </sheetData>
  <sortState xmlns:xlrd2="http://schemas.microsoft.com/office/spreadsheetml/2017/richdata2" ref="B33:U38">
    <sortCondition ref="B33:B38"/>
  </sortState>
  <mergeCells count="8">
    <mergeCell ref="A2:U2"/>
    <mergeCell ref="A1:U1"/>
    <mergeCell ref="A32:A38"/>
    <mergeCell ref="B3:U3"/>
    <mergeCell ref="A6:A18"/>
    <mergeCell ref="A19:U19"/>
    <mergeCell ref="A20:A30"/>
    <mergeCell ref="A31:U31"/>
  </mergeCells>
  <pageMargins left="0.7" right="0.7" top="0.75" bottom="0.75" header="0.3" footer="0.3"/>
  <pageSetup paperSize="8" scale="8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583680A9948D4790621F93FAF1D965" ma:contentTypeVersion="5" ma:contentTypeDescription="Create a new document." ma:contentTypeScope="" ma:versionID="f2355e3af7e1d13aca9bacb2e8e5136a">
  <xsd:schema xmlns:xsd="http://www.w3.org/2001/XMLSchema" xmlns:xs="http://www.w3.org/2001/XMLSchema" xmlns:p="http://schemas.microsoft.com/office/2006/metadata/properties" xmlns:ns3="ac72971f-db7d-4b3a-ba31-37acc4144b1e" xmlns:ns4="27840e56-9a38-489e-8180-ddd72298b7b3" targetNamespace="http://schemas.microsoft.com/office/2006/metadata/properties" ma:root="true" ma:fieldsID="f7220372b5ebe365338244d3a15b44fa" ns3:_="" ns4:_="">
    <xsd:import namespace="ac72971f-db7d-4b3a-ba31-37acc4144b1e"/>
    <xsd:import namespace="27840e56-9a38-489e-8180-ddd72298b7b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72971f-db7d-4b3a-ba31-37acc4144b1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840e56-9a38-489e-8180-ddd72298b7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F29448-6D1B-47CB-A662-829CFA200F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72971f-db7d-4b3a-ba31-37acc4144b1e"/>
    <ds:schemaRef ds:uri="27840e56-9a38-489e-8180-ddd72298b7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A8FF80-60D9-4369-B7BA-358D52C579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CF9418-C91A-47F6-9410-801DDB8A5190}">
  <ds:schemaRefs>
    <ds:schemaRef ds:uri="http://schemas.microsoft.com/office/2006/documentManagement/types"/>
    <ds:schemaRef ds:uri="http://www.w3.org/XML/1998/namespace"/>
    <ds:schemaRef ds:uri="ac72971f-db7d-4b3a-ba31-37acc4144b1e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7840e56-9a38-489e-8180-ddd72298b7b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breakdown</vt:lpstr>
      <vt:lpstr>'Summary breakdown'!Print_Area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miltonb</dc:creator>
  <cp:lastModifiedBy>carseldineb</cp:lastModifiedBy>
  <dcterms:created xsi:type="dcterms:W3CDTF">2021-02-27T23:38:24Z</dcterms:created>
  <dcterms:modified xsi:type="dcterms:W3CDTF">2022-06-28T22:09:13Z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0x0101001C583680A9948D4790621F93FAF1D965</vt:lpwstr>
  </property>
</Properties>
</file>